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75" windowWidth="21555" windowHeight="8250" activeTab="1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B2" i="1" l="1"/>
  <c r="Q28" i="1" l="1"/>
  <c r="B21" i="1"/>
  <c r="H21" i="1" s="1"/>
  <c r="B22" i="1"/>
  <c r="H22" i="1" s="1"/>
  <c r="B23" i="1"/>
  <c r="B24" i="1"/>
  <c r="H24" i="1" s="1"/>
  <c r="B25" i="1"/>
  <c r="B26" i="1"/>
  <c r="H26" i="1" s="1"/>
  <c r="B27" i="1"/>
  <c r="B3" i="1"/>
  <c r="H3" i="1" s="1"/>
  <c r="B5" i="1"/>
  <c r="H5" i="1" s="1"/>
  <c r="B6" i="1"/>
  <c r="H6" i="1" s="1"/>
  <c r="B7" i="1"/>
  <c r="B8" i="1"/>
  <c r="H8" i="1" s="1"/>
  <c r="B9" i="1"/>
  <c r="H9" i="1" s="1"/>
  <c r="B10" i="1"/>
  <c r="H10" i="1" s="1"/>
  <c r="B11" i="1"/>
  <c r="H11" i="1" s="1"/>
  <c r="B12" i="1"/>
  <c r="H12" i="1" s="1"/>
  <c r="B13" i="1"/>
  <c r="B14" i="1"/>
  <c r="H14" i="1" s="1"/>
  <c r="B15" i="1"/>
  <c r="H15" i="1" s="1"/>
  <c r="B16" i="1"/>
  <c r="H16" i="1" s="1"/>
  <c r="B17" i="1"/>
  <c r="H17" i="1" s="1"/>
  <c r="B18" i="1"/>
  <c r="H18" i="1" s="1"/>
  <c r="B19" i="1"/>
  <c r="B20" i="1"/>
  <c r="H20" i="1" s="1"/>
  <c r="B4" i="1"/>
  <c r="H4" i="1" s="1"/>
  <c r="H2" i="1"/>
  <c r="H7" i="1"/>
  <c r="H13" i="1"/>
  <c r="H19" i="1"/>
  <c r="H23" i="1"/>
  <c r="H25" i="1"/>
  <c r="H27" i="1"/>
  <c r="H28" i="1" l="1"/>
  <c r="I28" i="1" s="1"/>
  <c r="J28" i="1" s="1"/>
  <c r="F28" i="1" s="1"/>
  <c r="F29" i="1" s="1"/>
</calcChain>
</file>

<file path=xl/sharedStrings.xml><?xml version="1.0" encoding="utf-8"?>
<sst xmlns="http://schemas.openxmlformats.org/spreadsheetml/2006/main" count="37" uniqueCount="36">
  <si>
    <t>player</t>
    <phoneticPr fontId="1" type="noConversion"/>
  </si>
  <si>
    <t>数量</t>
    <phoneticPr fontId="1" type="noConversion"/>
  </si>
  <si>
    <t>smk_item_common</t>
  </si>
  <si>
    <t>smk_item_equip</t>
  </si>
  <si>
    <t>smk_soul</t>
  </si>
  <si>
    <t>smk_glyph</t>
  </si>
  <si>
    <t>smk_data_cell</t>
  </si>
  <si>
    <t>smk_monster_pet</t>
  </si>
  <si>
    <t>smk_achieve</t>
  </si>
  <si>
    <t>smk_friend</t>
  </si>
  <si>
    <t>smk_player_actor</t>
  </si>
  <si>
    <t>smk_talent_data</t>
  </si>
  <si>
    <t>smk_formationinfo</t>
  </si>
  <si>
    <t>smk_player_mail</t>
  </si>
  <si>
    <t>smk_global_mail</t>
  </si>
  <si>
    <t>smk_global_data_cell</t>
  </si>
  <si>
    <t>smk_smithing</t>
  </si>
  <si>
    <t>smk_pharmacy</t>
  </si>
  <si>
    <t>smk_questing</t>
  </si>
  <si>
    <t>smk_gathering</t>
  </si>
  <si>
    <t>smk_pvp_player</t>
  </si>
  <si>
    <t>smk_scene_db</t>
  </si>
  <si>
    <t>smk_rank</t>
  </si>
  <si>
    <t>smk_manager</t>
  </si>
  <si>
    <t>smk_head</t>
  </si>
  <si>
    <t>smk_brushboss</t>
  </si>
  <si>
    <t>smk_playerears</t>
  </si>
  <si>
    <t>大小/字节</t>
  </si>
  <si>
    <t>大小/字节</t>
    <phoneticPr fontId="1" type="noConversion"/>
  </si>
  <si>
    <t>chunk</t>
    <phoneticPr fontId="1" type="noConversion"/>
  </si>
  <si>
    <t>开销</t>
  </si>
  <si>
    <t>开销</t>
    <phoneticPr fontId="1" type="noConversion"/>
  </si>
  <si>
    <t>unit_size</t>
    <phoneticPr fontId="1" type="noConversion"/>
  </si>
  <si>
    <t>now</t>
    <phoneticPr fontId="1" type="noConversion"/>
  </si>
  <si>
    <t>final/mb</t>
  </si>
  <si>
    <t>final/mb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</si>
</sst>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 "/>
  </numFmts>
  <fonts count="2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5">
    <xf numFmtId="0" fontId="0" fillId="0" borderId="0" xfId="0">
      <alignment vertical="center"/>
    </xf>
    <xf numFmtId="176" fontId="0" fillId="0" borderId="0" xfId="0" applyNumberFormat="1">
      <alignment vertical="center"/>
    </xf>
    <xf numFmtId="0" fontId="0" fillId="2" borderId="0" xfId="0" applyFill="1">
      <alignment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476250</xdr:colOff>
      <xdr:row>45</xdr:row>
      <xdr:rowOff>95250</xdr:rowOff>
    </xdr:to>
    <xdr:pic>
      <xdr:nvPicPr>
        <xdr:cNvPr id="2" name="图片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71450"/>
          <a:ext cx="5276850" cy="7639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180975</xdr:colOff>
      <xdr:row>0</xdr:row>
      <xdr:rowOff>152400</xdr:rowOff>
    </xdr:from>
    <xdr:to>
      <xdr:col>17</xdr:col>
      <xdr:colOff>76200</xdr:colOff>
      <xdr:row>47</xdr:row>
      <xdr:rowOff>104775</xdr:rowOff>
    </xdr:to>
    <xdr:pic>
      <xdr:nvPicPr>
        <xdr:cNvPr id="3" name="图片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3175" y="152400"/>
          <a:ext cx="5381625" cy="801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</xdr:row>
      <xdr:rowOff>0</xdr:rowOff>
    </xdr:from>
    <xdr:to>
      <xdr:col>26</xdr:col>
      <xdr:colOff>352425</xdr:colOff>
      <xdr:row>48</xdr:row>
      <xdr:rowOff>57150</xdr:rowOff>
    </xdr:to>
    <xdr:pic>
      <xdr:nvPicPr>
        <xdr:cNvPr id="4" name="图片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44400" y="342900"/>
          <a:ext cx="5838825" cy="794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2</xdr:row>
      <xdr:rowOff>0</xdr:rowOff>
    </xdr:from>
    <xdr:to>
      <xdr:col>36</xdr:col>
      <xdr:colOff>95250</xdr:colOff>
      <xdr:row>47</xdr:row>
      <xdr:rowOff>0</xdr:rowOff>
    </xdr:to>
    <xdr:pic>
      <xdr:nvPicPr>
        <xdr:cNvPr id="5" name="图片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02400" y="342900"/>
          <a:ext cx="5581650" cy="7715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0</xdr:colOff>
      <xdr:row>2</xdr:row>
      <xdr:rowOff>0</xdr:rowOff>
    </xdr:from>
    <xdr:to>
      <xdr:col>44</xdr:col>
      <xdr:colOff>266700</xdr:colOff>
      <xdr:row>46</xdr:row>
      <xdr:rowOff>85725</xdr:rowOff>
    </xdr:to>
    <xdr:pic>
      <xdr:nvPicPr>
        <xdr:cNvPr id="6" name="图片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74600" y="342900"/>
          <a:ext cx="5067300" cy="7629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225137</xdr:colOff>
      <xdr:row>52</xdr:row>
      <xdr:rowOff>69272</xdr:rowOff>
    </xdr:from>
    <xdr:to>
      <xdr:col>9</xdr:col>
      <xdr:colOff>27709</xdr:colOff>
      <xdr:row>103</xdr:row>
      <xdr:rowOff>69273</xdr:rowOff>
    </xdr:to>
    <xdr:pic>
      <xdr:nvPicPr>
        <xdr:cNvPr id="7" name="图片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864" y="9074727"/>
          <a:ext cx="5344390" cy="8832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52</xdr:row>
      <xdr:rowOff>0</xdr:rowOff>
    </xdr:from>
    <xdr:to>
      <xdr:col>18</xdr:col>
      <xdr:colOff>495300</xdr:colOff>
      <xdr:row>109</xdr:row>
      <xdr:rowOff>57150</xdr:rowOff>
    </xdr:to>
    <xdr:pic>
      <xdr:nvPicPr>
        <xdr:cNvPr id="8" name="图片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8915400"/>
          <a:ext cx="5981700" cy="982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0</xdr:colOff>
      <xdr:row>52</xdr:row>
      <xdr:rowOff>0</xdr:rowOff>
    </xdr:from>
    <xdr:to>
      <xdr:col>28</xdr:col>
      <xdr:colOff>266700</xdr:colOff>
      <xdr:row>108</xdr:row>
      <xdr:rowOff>114300</xdr:rowOff>
    </xdr:to>
    <xdr:pic>
      <xdr:nvPicPr>
        <xdr:cNvPr id="9" name="图片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0" y="8915400"/>
          <a:ext cx="5753100" cy="971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173182</xdr:colOff>
      <xdr:row>51</xdr:row>
      <xdr:rowOff>69272</xdr:rowOff>
    </xdr:from>
    <xdr:to>
      <xdr:col>37</xdr:col>
      <xdr:colOff>109105</xdr:colOff>
      <xdr:row>98</xdr:row>
      <xdr:rowOff>58016</xdr:rowOff>
    </xdr:to>
    <xdr:pic>
      <xdr:nvPicPr>
        <xdr:cNvPr id="10" name="图片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62273" y="8901545"/>
          <a:ext cx="5477741" cy="8128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9"/>
  <sheetViews>
    <sheetView workbookViewId="0">
      <selection activeCell="F4" sqref="F4"/>
    </sheetView>
  </sheetViews>
  <sheetFormatPr defaultRowHeight="13.5" x14ac:dyDescent="0.15"/>
  <cols>
    <col min="1" max="1" width="24" customWidth="1"/>
    <col min="2" max="3" width="16.125" customWidth="1"/>
    <col min="4" max="4" width="10.125" customWidth="1"/>
    <col min="5" max="5" width="19.25" customWidth="1"/>
    <col min="6" max="6" width="11.5" customWidth="1"/>
    <col min="7" max="7" width="10.5" customWidth="1"/>
    <col min="8" max="8" width="22.375" customWidth="1"/>
    <col min="9" max="9" width="15.125" customWidth="1"/>
    <col min="10" max="10" width="24" customWidth="1"/>
    <col min="11" max="11" width="16.125" customWidth="1"/>
    <col min="12" max="12" width="10.875" customWidth="1"/>
    <col min="13" max="13" width="12" customWidth="1"/>
    <col min="14" max="14" width="21.375" customWidth="1"/>
    <col min="16" max="16" width="14.875" customWidth="1"/>
  </cols>
  <sheetData>
    <row r="1" spans="1:16" x14ac:dyDescent="0.15">
      <c r="B1" t="s">
        <v>28</v>
      </c>
      <c r="C1" t="s">
        <v>32</v>
      </c>
      <c r="E1" t="s">
        <v>29</v>
      </c>
      <c r="F1" s="3"/>
      <c r="G1" t="s">
        <v>1</v>
      </c>
      <c r="H1" t="s">
        <v>31</v>
      </c>
      <c r="K1" t="s">
        <v>32</v>
      </c>
      <c r="L1" s="4" t="s">
        <v>27</v>
      </c>
      <c r="M1" s="4" t="s">
        <v>33</v>
      </c>
      <c r="N1" s="4" t="s">
        <v>30</v>
      </c>
      <c r="O1" s="4"/>
      <c r="P1" s="4"/>
    </row>
    <row r="2" spans="1:16" x14ac:dyDescent="0.15">
      <c r="A2" t="s">
        <v>0</v>
      </c>
      <c r="B2" s="2">
        <f>C2*E2</f>
        <v>51668</v>
      </c>
      <c r="C2">
        <v>51668</v>
      </c>
      <c r="D2" s="3">
        <v>-128</v>
      </c>
      <c r="E2">
        <v>1</v>
      </c>
      <c r="F2" s="3"/>
      <c r="G2">
        <v>5000</v>
      </c>
      <c r="H2" s="1">
        <f t="shared" ref="H2:H27" si="0">B2*G2</f>
        <v>258340000</v>
      </c>
      <c r="K2">
        <v>52052</v>
      </c>
      <c r="L2" s="4">
        <v>52052</v>
      </c>
      <c r="M2" s="4">
        <v>1</v>
      </c>
      <c r="N2" s="4">
        <v>260260000</v>
      </c>
      <c r="O2" s="4"/>
      <c r="P2" s="4"/>
    </row>
    <row r="3" spans="1:16" x14ac:dyDescent="0.15">
      <c r="A3" t="s">
        <v>2</v>
      </c>
      <c r="B3" s="2">
        <f t="shared" ref="B2:B27" si="1">C3*E3</f>
        <v>7215</v>
      </c>
      <c r="C3">
        <v>48.1</v>
      </c>
      <c r="E3">
        <v>150</v>
      </c>
      <c r="F3" s="3">
        <v>-50</v>
      </c>
      <c r="G3">
        <v>5000</v>
      </c>
      <c r="H3" s="1">
        <f t="shared" si="0"/>
        <v>36075000</v>
      </c>
      <c r="K3">
        <v>48.1</v>
      </c>
      <c r="L3" s="4">
        <v>9620</v>
      </c>
      <c r="M3" s="4">
        <v>200</v>
      </c>
      <c r="N3" s="4">
        <v>48100000</v>
      </c>
      <c r="O3" s="4"/>
      <c r="P3" s="4"/>
    </row>
    <row r="4" spans="1:16" x14ac:dyDescent="0.15">
      <c r="A4" t="s">
        <v>3</v>
      </c>
      <c r="B4" s="2">
        <f t="shared" si="1"/>
        <v>70016.666666666672</v>
      </c>
      <c r="C4">
        <v>280.06666666666666</v>
      </c>
      <c r="E4">
        <v>250</v>
      </c>
      <c r="F4" s="3">
        <v>-50</v>
      </c>
      <c r="G4">
        <v>5000</v>
      </c>
      <c r="H4" s="1">
        <f>B4*G4</f>
        <v>350083333.33333337</v>
      </c>
      <c r="K4">
        <v>280.06666666666666</v>
      </c>
      <c r="L4" s="4">
        <v>84020</v>
      </c>
      <c r="M4" s="4">
        <v>300</v>
      </c>
      <c r="N4" s="4">
        <v>420100000</v>
      </c>
      <c r="O4" s="4"/>
      <c r="P4" s="4"/>
    </row>
    <row r="5" spans="1:16" x14ac:dyDescent="0.15">
      <c r="A5" t="s">
        <v>4</v>
      </c>
      <c r="B5" s="2">
        <f t="shared" si="1"/>
        <v>68</v>
      </c>
      <c r="C5">
        <v>68</v>
      </c>
      <c r="E5">
        <v>1</v>
      </c>
      <c r="F5" s="3"/>
      <c r="G5">
        <v>5000</v>
      </c>
      <c r="H5" s="1">
        <f t="shared" si="0"/>
        <v>340000</v>
      </c>
      <c r="K5">
        <v>68</v>
      </c>
      <c r="L5" s="4">
        <v>68</v>
      </c>
      <c r="M5" s="4">
        <v>1</v>
      </c>
      <c r="N5" s="4">
        <v>340000</v>
      </c>
      <c r="O5" s="4"/>
      <c r="P5" s="4"/>
    </row>
    <row r="6" spans="1:16" x14ac:dyDescent="0.15">
      <c r="A6" t="s">
        <v>5</v>
      </c>
      <c r="B6" s="2">
        <f t="shared" si="1"/>
        <v>11220</v>
      </c>
      <c r="C6">
        <v>56.1</v>
      </c>
      <c r="E6">
        <v>200</v>
      </c>
      <c r="F6" s="3"/>
      <c r="G6">
        <v>5000</v>
      </c>
      <c r="H6" s="1">
        <f t="shared" si="0"/>
        <v>56100000</v>
      </c>
      <c r="K6">
        <v>56.1</v>
      </c>
      <c r="L6" s="4">
        <v>11220</v>
      </c>
      <c r="M6" s="4">
        <v>200</v>
      </c>
      <c r="N6" s="4">
        <v>56100000</v>
      </c>
      <c r="O6" s="4"/>
      <c r="P6" s="4"/>
    </row>
    <row r="7" spans="1:16" x14ac:dyDescent="0.15">
      <c r="A7" t="s">
        <v>6</v>
      </c>
      <c r="B7" s="2">
        <f t="shared" si="1"/>
        <v>11220</v>
      </c>
      <c r="C7">
        <v>224.4</v>
      </c>
      <c r="E7">
        <v>50</v>
      </c>
      <c r="F7" s="3"/>
      <c r="G7">
        <v>5000</v>
      </c>
      <c r="H7" s="1">
        <f t="shared" si="0"/>
        <v>56100000</v>
      </c>
      <c r="K7">
        <v>224.4</v>
      </c>
      <c r="L7" s="4">
        <v>11220</v>
      </c>
      <c r="M7" s="4">
        <v>50</v>
      </c>
      <c r="N7" s="4">
        <v>56100000</v>
      </c>
      <c r="O7" s="4"/>
      <c r="P7" s="4"/>
    </row>
    <row r="8" spans="1:16" x14ac:dyDescent="0.15">
      <c r="A8" t="s">
        <v>7</v>
      </c>
      <c r="B8" s="2">
        <f t="shared" si="1"/>
        <v>2420</v>
      </c>
      <c r="C8">
        <v>48.4</v>
      </c>
      <c r="E8">
        <v>50</v>
      </c>
      <c r="F8" s="3"/>
      <c r="G8">
        <v>5000</v>
      </c>
      <c r="H8" s="1">
        <f t="shared" si="0"/>
        <v>12100000</v>
      </c>
      <c r="K8">
        <v>48.4</v>
      </c>
      <c r="L8" s="4">
        <v>2420</v>
      </c>
      <c r="M8" s="4">
        <v>50</v>
      </c>
      <c r="N8" s="4">
        <v>12100000</v>
      </c>
      <c r="O8" s="4"/>
      <c r="P8" s="4"/>
    </row>
    <row r="9" spans="1:16" x14ac:dyDescent="0.15">
      <c r="A9" t="s">
        <v>8</v>
      </c>
      <c r="B9" s="2">
        <f t="shared" si="1"/>
        <v>10260</v>
      </c>
      <c r="C9">
        <v>20.0390625</v>
      </c>
      <c r="E9">
        <v>512</v>
      </c>
      <c r="F9" s="3">
        <v>0</v>
      </c>
      <c r="G9">
        <v>5000</v>
      </c>
      <c r="H9" s="1">
        <f t="shared" si="0"/>
        <v>51300000</v>
      </c>
      <c r="K9">
        <v>20.0390625</v>
      </c>
      <c r="L9" s="4">
        <v>10260</v>
      </c>
      <c r="M9" s="4">
        <v>512</v>
      </c>
      <c r="N9" s="4">
        <v>51300000</v>
      </c>
      <c r="O9" s="4"/>
      <c r="P9" s="4"/>
    </row>
    <row r="10" spans="1:16" x14ac:dyDescent="0.15">
      <c r="A10" t="s">
        <v>26</v>
      </c>
      <c r="B10" s="2">
        <f t="shared" si="1"/>
        <v>4400</v>
      </c>
      <c r="C10">
        <v>88</v>
      </c>
      <c r="D10" s="3">
        <v>-64</v>
      </c>
      <c r="E10">
        <v>50</v>
      </c>
      <c r="F10" s="3">
        <v>-462</v>
      </c>
      <c r="G10">
        <v>5000</v>
      </c>
      <c r="H10" s="1">
        <f t="shared" si="0"/>
        <v>22000000</v>
      </c>
      <c r="K10">
        <v>152.0390625</v>
      </c>
      <c r="L10" s="4">
        <v>77844</v>
      </c>
      <c r="M10" s="4">
        <v>512</v>
      </c>
      <c r="N10" s="4">
        <v>389220000</v>
      </c>
      <c r="O10" s="4"/>
      <c r="P10" s="4"/>
    </row>
    <row r="11" spans="1:16" x14ac:dyDescent="0.15">
      <c r="A11" t="s">
        <v>9</v>
      </c>
      <c r="B11" s="2">
        <f t="shared" si="1"/>
        <v>3372</v>
      </c>
      <c r="C11">
        <v>112.4</v>
      </c>
      <c r="D11" s="3">
        <v>-64</v>
      </c>
      <c r="E11">
        <v>30</v>
      </c>
      <c r="F11" s="3">
        <v>-20</v>
      </c>
      <c r="G11">
        <v>5000</v>
      </c>
      <c r="H11" s="1">
        <f t="shared" si="0"/>
        <v>16860000</v>
      </c>
      <c r="K11">
        <v>176.4</v>
      </c>
      <c r="L11" s="4">
        <v>8820</v>
      </c>
      <c r="M11" s="4">
        <v>50</v>
      </c>
      <c r="N11" s="4">
        <v>44100000</v>
      </c>
      <c r="O11" s="4"/>
      <c r="P11" s="4"/>
    </row>
    <row r="12" spans="1:16" x14ac:dyDescent="0.15">
      <c r="A12" t="s">
        <v>10</v>
      </c>
      <c r="B12" s="2">
        <f t="shared" si="1"/>
        <v>4916</v>
      </c>
      <c r="C12">
        <v>1229</v>
      </c>
      <c r="D12" s="3">
        <v>-64</v>
      </c>
      <c r="E12">
        <v>4</v>
      </c>
      <c r="F12" s="3"/>
      <c r="G12">
        <v>5000</v>
      </c>
      <c r="H12" s="1">
        <f t="shared" si="0"/>
        <v>24580000</v>
      </c>
      <c r="K12">
        <v>1293</v>
      </c>
      <c r="L12" s="4">
        <v>5172</v>
      </c>
      <c r="M12" s="4">
        <v>4</v>
      </c>
      <c r="N12" s="4">
        <v>25860000</v>
      </c>
      <c r="O12" s="4"/>
      <c r="P12" s="4"/>
    </row>
    <row r="13" spans="1:16" x14ac:dyDescent="0.15">
      <c r="A13" t="s">
        <v>11</v>
      </c>
      <c r="B13" s="2">
        <f t="shared" si="1"/>
        <v>292</v>
      </c>
      <c r="C13">
        <v>292</v>
      </c>
      <c r="E13">
        <v>1</v>
      </c>
      <c r="F13" s="3"/>
      <c r="G13">
        <v>5000</v>
      </c>
      <c r="H13" s="1">
        <f t="shared" si="0"/>
        <v>1460000</v>
      </c>
      <c r="K13">
        <v>292</v>
      </c>
      <c r="L13" s="4">
        <v>292</v>
      </c>
      <c r="M13" s="4">
        <v>1</v>
      </c>
      <c r="N13" s="4">
        <v>1460000</v>
      </c>
      <c r="O13" s="4"/>
      <c r="P13" s="4"/>
    </row>
    <row r="14" spans="1:16" x14ac:dyDescent="0.15">
      <c r="A14" t="s">
        <v>12</v>
      </c>
      <c r="B14" s="2">
        <f t="shared" si="1"/>
        <v>1060</v>
      </c>
      <c r="C14">
        <v>106</v>
      </c>
      <c r="E14">
        <v>10</v>
      </c>
      <c r="F14" s="3"/>
      <c r="G14">
        <v>5000</v>
      </c>
      <c r="H14" s="1">
        <f t="shared" si="0"/>
        <v>5300000</v>
      </c>
      <c r="K14">
        <v>106</v>
      </c>
      <c r="L14" s="4">
        <v>1060</v>
      </c>
      <c r="M14" s="4">
        <v>10</v>
      </c>
      <c r="N14" s="4">
        <v>5300000</v>
      </c>
      <c r="O14" s="4"/>
      <c r="P14" s="4"/>
    </row>
    <row r="15" spans="1:16" x14ac:dyDescent="0.15">
      <c r="A15" t="s">
        <v>13</v>
      </c>
      <c r="B15" s="2">
        <f t="shared" si="1"/>
        <v>23780.000000000007</v>
      </c>
      <c r="C15">
        <v>792.66666666666697</v>
      </c>
      <c r="D15" s="3">
        <v>-64</v>
      </c>
      <c r="E15">
        <v>30</v>
      </c>
      <c r="F15" s="3"/>
      <c r="G15">
        <v>5000</v>
      </c>
      <c r="H15" s="1">
        <f t="shared" si="0"/>
        <v>118900000.00000003</v>
      </c>
      <c r="K15">
        <v>856.66666666666663</v>
      </c>
      <c r="L15" s="4">
        <v>25700</v>
      </c>
      <c r="M15" s="4">
        <v>30</v>
      </c>
      <c r="N15" s="4">
        <v>128500000</v>
      </c>
      <c r="O15" s="4"/>
      <c r="P15" s="4"/>
    </row>
    <row r="16" spans="1:16" x14ac:dyDescent="0.15">
      <c r="A16" t="s">
        <v>14</v>
      </c>
      <c r="B16" s="2">
        <f t="shared" si="1"/>
        <v>23780.000000000007</v>
      </c>
      <c r="C16">
        <v>792.66666666666697</v>
      </c>
      <c r="D16" s="3">
        <v>-64</v>
      </c>
      <c r="E16">
        <v>30</v>
      </c>
      <c r="F16" s="3"/>
      <c r="G16">
        <v>5000</v>
      </c>
      <c r="H16" s="1">
        <f t="shared" si="0"/>
        <v>118900000.00000003</v>
      </c>
      <c r="K16">
        <v>856.66666666666663</v>
      </c>
      <c r="L16" s="4">
        <v>25700</v>
      </c>
      <c r="M16" s="4">
        <v>30</v>
      </c>
      <c r="N16" s="4">
        <v>128500000</v>
      </c>
      <c r="O16" s="4"/>
      <c r="P16" s="4"/>
    </row>
    <row r="17" spans="1:17" x14ac:dyDescent="0.15">
      <c r="A17" t="s">
        <v>16</v>
      </c>
      <c r="B17" s="2">
        <f t="shared" si="1"/>
        <v>900</v>
      </c>
      <c r="C17">
        <v>90</v>
      </c>
      <c r="E17">
        <v>10</v>
      </c>
      <c r="F17" s="3"/>
      <c r="G17">
        <v>5000</v>
      </c>
      <c r="H17" s="1">
        <f t="shared" si="0"/>
        <v>4500000</v>
      </c>
      <c r="K17">
        <v>90</v>
      </c>
      <c r="L17" s="4">
        <v>900</v>
      </c>
      <c r="M17" s="4">
        <v>10</v>
      </c>
      <c r="N17" s="4">
        <v>4500000</v>
      </c>
      <c r="O17" s="4"/>
      <c r="P17" s="4"/>
    </row>
    <row r="18" spans="1:17" x14ac:dyDescent="0.15">
      <c r="A18" t="s">
        <v>17</v>
      </c>
      <c r="B18" s="2">
        <f t="shared" si="1"/>
        <v>900</v>
      </c>
      <c r="C18">
        <v>90</v>
      </c>
      <c r="E18">
        <v>10</v>
      </c>
      <c r="F18" s="3"/>
      <c r="G18">
        <v>5000</v>
      </c>
      <c r="H18" s="1">
        <f t="shared" si="0"/>
        <v>4500000</v>
      </c>
      <c r="K18">
        <v>90</v>
      </c>
      <c r="L18" s="4">
        <v>900</v>
      </c>
      <c r="M18" s="4">
        <v>10</v>
      </c>
      <c r="N18" s="4">
        <v>4500000</v>
      </c>
      <c r="O18" s="4"/>
      <c r="P18" s="4"/>
    </row>
    <row r="19" spans="1:17" x14ac:dyDescent="0.15">
      <c r="A19" t="s">
        <v>18</v>
      </c>
      <c r="B19" s="2">
        <f t="shared" si="1"/>
        <v>900</v>
      </c>
      <c r="C19">
        <v>90</v>
      </c>
      <c r="E19">
        <v>10</v>
      </c>
      <c r="F19" s="3"/>
      <c r="G19">
        <v>5000</v>
      </c>
      <c r="H19" s="1">
        <f t="shared" si="0"/>
        <v>4500000</v>
      </c>
      <c r="K19">
        <v>90</v>
      </c>
      <c r="L19" s="4">
        <v>900</v>
      </c>
      <c r="M19" s="4">
        <v>10</v>
      </c>
      <c r="N19" s="4">
        <v>4500000</v>
      </c>
      <c r="O19" s="4"/>
      <c r="P19" s="4"/>
    </row>
    <row r="20" spans="1:17" x14ac:dyDescent="0.15">
      <c r="A20" t="s">
        <v>19</v>
      </c>
      <c r="B20" s="2">
        <f t="shared" si="1"/>
        <v>1860</v>
      </c>
      <c r="C20">
        <v>186</v>
      </c>
      <c r="E20">
        <v>10</v>
      </c>
      <c r="F20" s="3"/>
      <c r="G20">
        <v>5000</v>
      </c>
      <c r="H20" s="1">
        <f t="shared" si="0"/>
        <v>9300000</v>
      </c>
      <c r="K20">
        <v>186</v>
      </c>
      <c r="L20" s="4">
        <v>1860</v>
      </c>
      <c r="M20" s="4">
        <v>10</v>
      </c>
      <c r="N20" s="4">
        <v>9300000</v>
      </c>
      <c r="O20" s="4"/>
      <c r="P20" s="4"/>
    </row>
    <row r="21" spans="1:17" x14ac:dyDescent="0.15">
      <c r="A21" t="s">
        <v>20</v>
      </c>
      <c r="B21" s="2">
        <f t="shared" si="1"/>
        <v>212</v>
      </c>
      <c r="C21">
        <v>212</v>
      </c>
      <c r="D21" s="3">
        <v>-128</v>
      </c>
      <c r="E21">
        <v>1</v>
      </c>
      <c r="F21" s="3"/>
      <c r="G21">
        <v>5000</v>
      </c>
      <c r="H21" s="1">
        <f t="shared" si="0"/>
        <v>1060000</v>
      </c>
      <c r="K21">
        <v>340</v>
      </c>
      <c r="L21" s="4">
        <v>340</v>
      </c>
      <c r="M21" s="4">
        <v>1</v>
      </c>
      <c r="N21" s="4">
        <v>1700000</v>
      </c>
      <c r="O21" s="4"/>
      <c r="P21" s="4"/>
    </row>
    <row r="22" spans="1:17" x14ac:dyDescent="0.15">
      <c r="A22" t="s">
        <v>21</v>
      </c>
      <c r="B22" s="2">
        <f t="shared" si="1"/>
        <v>10020</v>
      </c>
      <c r="C22">
        <v>10020</v>
      </c>
      <c r="E22">
        <v>1</v>
      </c>
      <c r="F22" s="3"/>
      <c r="G22">
        <v>1</v>
      </c>
      <c r="H22" s="1">
        <f t="shared" si="0"/>
        <v>10020</v>
      </c>
      <c r="K22">
        <v>10020</v>
      </c>
      <c r="L22" s="4">
        <v>10020</v>
      </c>
      <c r="M22" s="4">
        <v>1</v>
      </c>
      <c r="N22" s="4">
        <v>10020</v>
      </c>
      <c r="O22" s="4"/>
      <c r="P22" s="4"/>
    </row>
    <row r="23" spans="1:17" x14ac:dyDescent="0.15">
      <c r="A23" t="s">
        <v>22</v>
      </c>
      <c r="B23" s="2">
        <f t="shared" si="1"/>
        <v>40052</v>
      </c>
      <c r="C23">
        <v>40052</v>
      </c>
      <c r="E23">
        <v>1</v>
      </c>
      <c r="F23" s="3"/>
      <c r="G23">
        <v>1</v>
      </c>
      <c r="H23" s="1">
        <f t="shared" si="0"/>
        <v>40052</v>
      </c>
      <c r="K23">
        <v>40052</v>
      </c>
      <c r="L23" s="4">
        <v>40052</v>
      </c>
      <c r="M23" s="4">
        <v>1</v>
      </c>
      <c r="N23" s="4">
        <v>40052</v>
      </c>
      <c r="O23" s="4"/>
      <c r="P23" s="4"/>
    </row>
    <row r="24" spans="1:17" x14ac:dyDescent="0.15">
      <c r="A24" t="s">
        <v>23</v>
      </c>
      <c r="B24" s="2">
        <f t="shared" si="1"/>
        <v>68</v>
      </c>
      <c r="C24">
        <v>68</v>
      </c>
      <c r="E24">
        <v>1</v>
      </c>
      <c r="F24" s="3"/>
      <c r="G24">
        <v>1</v>
      </c>
      <c r="H24" s="1">
        <f t="shared" si="0"/>
        <v>68</v>
      </c>
      <c r="K24">
        <v>68</v>
      </c>
      <c r="L24" s="4">
        <v>68</v>
      </c>
      <c r="M24" s="4">
        <v>1</v>
      </c>
      <c r="N24" s="4">
        <v>68</v>
      </c>
      <c r="O24" s="4"/>
      <c r="P24" s="4"/>
    </row>
    <row r="25" spans="1:17" x14ac:dyDescent="0.15">
      <c r="A25" t="s">
        <v>25</v>
      </c>
      <c r="B25" s="2">
        <f t="shared" si="1"/>
        <v>52</v>
      </c>
      <c r="C25">
        <v>52</v>
      </c>
      <c r="E25">
        <v>1</v>
      </c>
      <c r="F25" s="3"/>
      <c r="G25">
        <v>1</v>
      </c>
      <c r="H25" s="1">
        <f t="shared" si="0"/>
        <v>52</v>
      </c>
      <c r="K25">
        <v>52</v>
      </c>
      <c r="L25" s="4">
        <v>52</v>
      </c>
      <c r="M25" s="4">
        <v>1</v>
      </c>
      <c r="N25" s="4">
        <v>52</v>
      </c>
      <c r="O25" s="4"/>
      <c r="P25" s="4"/>
    </row>
    <row r="26" spans="1:17" x14ac:dyDescent="0.15">
      <c r="A26" t="s">
        <v>15</v>
      </c>
      <c r="B26" s="2">
        <f t="shared" si="1"/>
        <v>917524</v>
      </c>
      <c r="C26">
        <v>224.0048828125</v>
      </c>
      <c r="E26">
        <v>4096</v>
      </c>
      <c r="F26" s="3"/>
      <c r="G26">
        <v>1</v>
      </c>
      <c r="H26" s="1">
        <f t="shared" si="0"/>
        <v>917524</v>
      </c>
      <c r="K26">
        <v>224.0048828125</v>
      </c>
      <c r="L26" s="4">
        <v>917524</v>
      </c>
      <c r="M26" s="4">
        <v>4096</v>
      </c>
      <c r="N26" s="4">
        <v>917524</v>
      </c>
      <c r="O26" s="4"/>
      <c r="P26" s="4"/>
    </row>
    <row r="27" spans="1:17" x14ac:dyDescent="0.15">
      <c r="A27" t="s">
        <v>24</v>
      </c>
      <c r="B27" s="2">
        <f t="shared" si="1"/>
        <v>128</v>
      </c>
      <c r="C27">
        <v>128</v>
      </c>
      <c r="E27">
        <v>1</v>
      </c>
      <c r="F27" s="3"/>
      <c r="G27">
        <v>1</v>
      </c>
      <c r="H27" s="1">
        <f t="shared" si="0"/>
        <v>128</v>
      </c>
      <c r="J27" t="s">
        <v>35</v>
      </c>
      <c r="K27">
        <v>128</v>
      </c>
      <c r="L27" s="4">
        <v>128</v>
      </c>
      <c r="M27" s="4">
        <v>1</v>
      </c>
      <c r="N27" s="4">
        <v>128</v>
      </c>
      <c r="O27" s="4"/>
      <c r="P27" s="4" t="s">
        <v>34</v>
      </c>
    </row>
    <row r="28" spans="1:17" x14ac:dyDescent="0.15">
      <c r="F28">
        <f>J28-P28</f>
        <v>-1429.2001724243123</v>
      </c>
      <c r="H28" s="1">
        <f>SUM(H2:H27)</f>
        <v>1153266177.3333335</v>
      </c>
      <c r="I28">
        <f>H28/1024/1024</f>
        <v>1099.8403333028159</v>
      </c>
      <c r="J28">
        <f>I28*3</f>
        <v>3299.5209999084477</v>
      </c>
      <c r="L28" s="4"/>
      <c r="M28" s="4"/>
      <c r="N28" s="4">
        <v>1652807844</v>
      </c>
      <c r="O28" s="4">
        <v>1576.2403907775879</v>
      </c>
      <c r="P28" s="4">
        <v>4728.72117233276</v>
      </c>
      <c r="Q28">
        <f>P28/1024</f>
        <v>4.617891769856211</v>
      </c>
    </row>
    <row r="29" spans="1:17" x14ac:dyDescent="0.15">
      <c r="F29">
        <f>F28/1024</f>
        <v>-1.3957032933831175</v>
      </c>
    </row>
  </sheetData>
  <phoneticPr fontId="1" type="noConversion"/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13" zoomScale="55" zoomScaleNormal="55" workbookViewId="0">
      <selection activeCell="AP64" sqref="AP64"/>
    </sheetView>
  </sheetViews>
  <sheetFormatPr defaultRowHeight="13.5" x14ac:dyDescent="0.1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>微软中国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微软用户</dc:creator>
  <cp:lastModifiedBy>微软用户</cp:lastModifiedBy>
  <dcterms:created xsi:type="dcterms:W3CDTF">2016-06-07T13:02:49Z</dcterms:created>
  <dcterms:modified xsi:type="dcterms:W3CDTF">2016-06-14T08:26:07Z</dcterms:modified>
</cp:coreProperties>
</file>